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bdo Ibrahiem\Downloads\"/>
    </mc:Choice>
  </mc:AlternateContent>
  <xr:revisionPtr revIDLastSave="0" documentId="13_ncr:1_{1DDD0B2A-B893-41DA-8929-C09AC5D3B9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جدول الحضور والإنصراف" sheetId="1" r:id="rId1"/>
  </sheets>
  <definedNames>
    <definedName name="_xlnm.Print_Area" localSheetId="0">'جدول الحضور والإنصراف'!$A$1:$G$59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5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2" i="1"/>
  <c r="D32" i="1"/>
  <c r="D36" i="1"/>
  <c r="D40" i="1"/>
  <c r="D44" i="1"/>
  <c r="F13" i="1"/>
  <c r="F14" i="1"/>
  <c r="G14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2" i="1"/>
  <c r="G12" i="1" s="1"/>
  <c r="C38" i="1"/>
  <c r="D38" i="1" s="1"/>
  <c r="C39" i="1"/>
  <c r="D39" i="1" s="1"/>
  <c r="C40" i="1"/>
  <c r="C41" i="1"/>
  <c r="D41" i="1" s="1"/>
  <c r="C42" i="1"/>
  <c r="D42" i="1" s="1"/>
  <c r="C43" i="1"/>
  <c r="D43" i="1" s="1"/>
  <c r="C4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D31" i="1" s="1"/>
  <c r="C32" i="1"/>
  <c r="C33" i="1"/>
  <c r="D33" i="1" s="1"/>
  <c r="C34" i="1"/>
  <c r="D34" i="1" s="1"/>
  <c r="C35" i="1"/>
  <c r="D35" i="1" s="1"/>
  <c r="C36" i="1"/>
  <c r="C37" i="1"/>
  <c r="D37" i="1" s="1"/>
  <c r="C12" i="1"/>
  <c r="E2" i="1"/>
  <c r="E4" i="1" s="1"/>
  <c r="E5" i="1" s="1"/>
  <c r="G6" i="1" s="1"/>
  <c r="G13" i="1" l="1"/>
  <c r="E6" i="1" s="1"/>
</calcChain>
</file>

<file path=xl/sharedStrings.xml><?xml version="1.0" encoding="utf-8"?>
<sst xmlns="http://schemas.openxmlformats.org/spreadsheetml/2006/main" count="20" uniqueCount="20">
  <si>
    <t>التاريخ</t>
  </si>
  <si>
    <t>حالة الحضور</t>
  </si>
  <si>
    <t>وقت الحضور</t>
  </si>
  <si>
    <t>وقت التأخير الصباحي</t>
  </si>
  <si>
    <t>وقت الإنصراف</t>
  </si>
  <si>
    <t>حالة الإنصراف</t>
  </si>
  <si>
    <t>محمد احمد علي</t>
  </si>
  <si>
    <t>وقت الخروج قبل الدوام</t>
  </si>
  <si>
    <t>الراتب</t>
  </si>
  <si>
    <t>عدد ساعات العمل</t>
  </si>
  <si>
    <t>أجر الساعة</t>
  </si>
  <si>
    <t>أجر الدقيقة</t>
  </si>
  <si>
    <t>أجر اليوم</t>
  </si>
  <si>
    <t>تأخيرات الموظف بالدقائق</t>
  </si>
  <si>
    <t>إجمالي التأخيرات بالمال</t>
  </si>
  <si>
    <t>بداية الدوام الصباحي</t>
  </si>
  <si>
    <t>نهاية الدوام الصباحي</t>
  </si>
  <si>
    <t>جدول فترات الدوام الرسمي</t>
  </si>
  <si>
    <t>اسم الموظف:</t>
  </si>
  <si>
    <t>جدول الحضور والإنصراف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</si>
</sst>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00401]h:mm\ AM/PM;@"/>
    <numFmt numFmtId="165" formatCode="[h]:mm"/>
    <numFmt numFmtId="166" formatCode="[$-409]h:mm\ AM/PM;@"/>
    <numFmt numFmtId="167" formatCode="yyyy\-mm\-dd;@"/>
  </numFmts>
  <fonts count="8" x14ac:knownFonts="1">
    <font>
      <sz val="11"/>
      <color theme="1"/>
      <name val="Arial"/>
      <family val="2"/>
      <scheme val="minor"/>
    </font>
    <font>
      <sz val="11"/>
      <color rgb="FF9C0006"/>
      <name val="Arial"/>
      <family val="2"/>
      <charset val="178"/>
      <scheme val="minor"/>
    </font>
    <font>
      <sz val="12"/>
      <color rgb="FF9C0006"/>
      <name val="Arial"/>
      <family val="2"/>
      <charset val="178"/>
      <scheme val="minor"/>
    </font>
    <font>
      <sz val="14"/>
      <color rgb="FF9C0006"/>
      <name val="Arial"/>
      <family val="2"/>
      <charset val="178"/>
      <scheme val="minor"/>
    </font>
    <font>
      <sz val="12"/>
      <color theme="1"/>
      <name val="Arial"/>
      <family val="2"/>
      <scheme val="minor"/>
    </font>
    <font>
      <b/>
      <sz val="14"/>
      <color rgb="FF9C0006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20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0" xfId="1" applyFill="1"/>
    <xf numFmtId="0" fontId="0" fillId="0" borderId="2" xfId="0" applyBorder="1"/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3" borderId="2" xfId="1" applyFill="1" applyBorder="1"/>
    <xf numFmtId="0" fontId="2" fillId="3" borderId="2" xfId="1" applyFont="1" applyFill="1" applyBorder="1" applyAlignment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5" fillId="3" borderId="0" xfId="1" applyFont="1" applyFill="1" applyAlignment="1">
      <alignment horizontal="right"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right" vertical="center"/>
    </xf>
    <xf numFmtId="0" fontId="5" fillId="3" borderId="4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mozagy.com/&#1606;&#1605;&#1608;&#1584;&#1580;-&#1581;&#1590;&#1608;&#1585;-&#1608;&#1575;&#1606;&#1589;&#1585;&#1575;&#1601;-&#1575;&#1604;&#1605;&#1608;&#1592;&#1601;&#1610;&#1606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rightToLeft="1" tabSelected="1" view="pageBreakPreview" zoomScaleNormal="100" zoomScaleSheetLayoutView="100" workbookViewId="0">
      <selection activeCell="D4" sqref="D4"/>
    </sheetView>
  </sheetViews>
  <sheetFormatPr defaultRowHeight="14.25" x14ac:dyDescent="0.2"/>
  <cols>
    <col min="1" max="1" width="12.5" customWidth="1"/>
    <col min="2" max="2" width="19.75" customWidth="1"/>
    <col min="3" max="3" width="26.875" customWidth="1"/>
    <col min="4" max="4" width="27.125" customWidth="1"/>
    <col min="5" max="5" width="18.375" customWidth="1"/>
    <col min="6" max="7" width="27" customWidth="1"/>
  </cols>
  <sheetData>
    <row r="1" spans="1:18" ht="15" x14ac:dyDescent="0.2">
      <c r="A1" s="1"/>
      <c r="B1" s="1"/>
      <c r="C1" s="1"/>
      <c r="D1" s="5" t="s">
        <v>8</v>
      </c>
      <c r="E1" s="6">
        <v>5000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">
      <c r="A2" s="1"/>
      <c r="B2" s="18" t="s">
        <v>19</v>
      </c>
      <c r="C2" s="19"/>
      <c r="D2" s="5" t="s">
        <v>12</v>
      </c>
      <c r="E2" s="6">
        <f>E1/26</f>
        <v>192.30769230769232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">
      <c r="A3" s="1"/>
      <c r="B3" s="18"/>
      <c r="C3" s="19"/>
      <c r="D3" s="5" t="s">
        <v>9</v>
      </c>
      <c r="E3" s="6">
        <v>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">
      <c r="A4" s="1"/>
      <c r="B4" s="18"/>
      <c r="C4" s="19"/>
      <c r="D4" s="5" t="s">
        <v>10</v>
      </c>
      <c r="E4" s="6">
        <f>E2/8</f>
        <v>24.03846153846154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x14ac:dyDescent="0.2">
      <c r="A5" s="1"/>
      <c r="B5" s="18"/>
      <c r="C5" s="19"/>
      <c r="D5" s="5" t="s">
        <v>11</v>
      </c>
      <c r="E5" s="6">
        <f>E4/60</f>
        <v>0.40064102564102566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x14ac:dyDescent="0.2">
      <c r="A6" s="1"/>
      <c r="B6" s="1"/>
      <c r="C6" s="1"/>
      <c r="D6" s="5" t="s">
        <v>13</v>
      </c>
      <c r="E6" s="15">
        <f>SUM(D12:D22)*60+SUM(G12:G44)*60</f>
        <v>2.5000000000000009</v>
      </c>
      <c r="F6" s="5" t="s">
        <v>14</v>
      </c>
      <c r="G6" s="6">
        <f>300*E5</f>
        <v>120.19230769230769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0" customHeight="1" x14ac:dyDescent="0.2">
      <c r="A7" s="14" t="s">
        <v>18</v>
      </c>
      <c r="B7" s="16" t="s">
        <v>6</v>
      </c>
      <c r="C7" s="16"/>
      <c r="D7" s="17" t="s">
        <v>17</v>
      </c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/>
      <c r="C8" s="1"/>
      <c r="D8" s="8" t="s">
        <v>15</v>
      </c>
      <c r="E8" s="8" t="s">
        <v>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/>
      <c r="C9" s="1"/>
      <c r="D9" s="7">
        <v>0.375</v>
      </c>
      <c r="E9" s="7">
        <v>0.70833333333333337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 thickBot="1" x14ac:dyDescent="0.25">
      <c r="A11" s="12" t="s">
        <v>0</v>
      </c>
      <c r="B11" s="12" t="s">
        <v>2</v>
      </c>
      <c r="C11" s="12" t="s">
        <v>1</v>
      </c>
      <c r="D11" s="12" t="s">
        <v>3</v>
      </c>
      <c r="E11" s="12" t="s">
        <v>4</v>
      </c>
      <c r="F11" s="12" t="s">
        <v>5</v>
      </c>
      <c r="G11" s="12" t="s">
        <v>7</v>
      </c>
    </row>
    <row r="12" spans="1:18" ht="21.95" customHeight="1" x14ac:dyDescent="0.2">
      <c r="A12" s="13">
        <v>44805</v>
      </c>
      <c r="B12" s="3">
        <v>0.33333333333333298</v>
      </c>
      <c r="C12" s="9" t="str">
        <f>IF(B12="","غائب",IF(B12=$D$9," تــم الحضور في الموعد المحدد",IF(B12&lt;$D$9,"تم الحضور قبل الموعد المحدد",IF(B12&gt;$D$9,"تم الحضور بعد الموعد المحدد",""))))</f>
        <v>تم الحضور قبل الموعد المحدد</v>
      </c>
      <c r="D12" s="10" t="str">
        <f>IF(C12="غائب","0",IF(C12="تم الحضور قبل الموعد المحدد","0",IF(C12&gt;$D$9,B12-$D$9,"")))</f>
        <v>0</v>
      </c>
      <c r="E12" s="11">
        <v>0.70833333333333337</v>
      </c>
      <c r="F12" s="9" t="str">
        <f>IF(E12="","غائب",IF(E12=$E$9,"تـم الإنصراف في الموعد المحدد ",IF(E12&lt;$E$9,"تم الإنصراف قبل الموعد ",IF(E12&gt;$E$9," تم الإنصراف بعد الموعد المحدد ",""))))</f>
        <v xml:space="preserve">تـم الإنصراف في الموعد المحدد </v>
      </c>
      <c r="G12" s="10" t="str">
        <f>IF(F12="غائب","0",IF(E12&lt;$E$9,$E$9-E12,""))</f>
        <v/>
      </c>
    </row>
    <row r="13" spans="1:18" ht="21.95" customHeight="1" x14ac:dyDescent="0.2">
      <c r="A13" s="13">
        <v>44806</v>
      </c>
      <c r="B13" s="3">
        <v>0.41666666666666669</v>
      </c>
      <c r="C13" s="9" t="str">
        <f t="shared" ref="C13:C44" si="0">IF(B13="","غائب",IF(B13=$D$9," تــم الحضور في الموعد المحدد",IF(B13&lt;$D$9,"تم الحضور قبل الموعد المحدد",IF(B13&gt;$D$9,"تم الحضور بعد الموعد المحدد",""))))</f>
        <v>تم الحضور بعد الموعد المحدد</v>
      </c>
      <c r="D13" s="10">
        <f t="shared" ref="D13:D21" si="1">IF(C13="غائب","0",IF(C13="تم الحضور قبل الموعد المحدد","0",IF(C13&gt;$D$9,B13-$D$9,"")))</f>
        <v>4.1666666666666685E-2</v>
      </c>
      <c r="E13" s="11">
        <v>0.75</v>
      </c>
      <c r="F13" s="9" t="str">
        <f t="shared" ref="F13:F44" si="2">IF(E13="","غائب",IF(E13=$E$9,"تـم الإنصراف في الموعد المحدد ",IF(E13&lt;$E$9,"تم الإنصراف قبل الموعد ",IF(E13&gt;$E$9," تم الإنصراف بعد الموعد المحدد ",""))))</f>
        <v xml:space="preserve"> تم الإنصراف بعد الموعد المحدد </v>
      </c>
      <c r="G13" s="10" t="str">
        <f t="shared" ref="G13:G44" si="3">IF(F13="غائب","0",IF(E13&lt;$E$9,$E$9-E13,""))</f>
        <v/>
      </c>
    </row>
    <row r="14" spans="1:18" ht="21.95" customHeight="1" x14ac:dyDescent="0.2">
      <c r="A14" s="13">
        <v>44807</v>
      </c>
      <c r="B14" s="3">
        <v>0.29166666666666669</v>
      </c>
      <c r="C14" s="9" t="str">
        <f t="shared" si="0"/>
        <v>تم الحضور قبل الموعد المحدد</v>
      </c>
      <c r="D14" s="10" t="str">
        <f t="shared" si="1"/>
        <v>0</v>
      </c>
      <c r="E14" s="11">
        <v>0.79166666666666696</v>
      </c>
      <c r="F14" s="9" t="str">
        <f t="shared" si="2"/>
        <v xml:space="preserve"> تم الإنصراف بعد الموعد المحدد </v>
      </c>
      <c r="G14" s="10" t="str">
        <f t="shared" si="3"/>
        <v/>
      </c>
    </row>
    <row r="15" spans="1:18" ht="21.95" customHeight="1" x14ac:dyDescent="0.2">
      <c r="A15" s="13">
        <v>44808</v>
      </c>
      <c r="B15" s="3"/>
      <c r="C15" s="9" t="str">
        <f t="shared" si="0"/>
        <v>غائب</v>
      </c>
      <c r="D15" s="10" t="str">
        <f t="shared" si="1"/>
        <v>0</v>
      </c>
      <c r="E15" s="4"/>
      <c r="F15" s="9" t="str">
        <f t="shared" si="2"/>
        <v>غائب</v>
      </c>
      <c r="G15" s="10" t="str">
        <f t="shared" si="3"/>
        <v>0</v>
      </c>
    </row>
    <row r="16" spans="1:18" ht="21.95" customHeight="1" x14ac:dyDescent="0.2">
      <c r="A16" s="13">
        <v>44809</v>
      </c>
      <c r="B16" s="3"/>
      <c r="C16" s="9" t="str">
        <f t="shared" si="0"/>
        <v>غائب</v>
      </c>
      <c r="D16" s="10" t="str">
        <f t="shared" si="1"/>
        <v>0</v>
      </c>
      <c r="E16" s="4"/>
      <c r="F16" s="9" t="str">
        <f t="shared" si="2"/>
        <v>غائب</v>
      </c>
      <c r="G16" s="10" t="str">
        <f t="shared" si="3"/>
        <v>0</v>
      </c>
    </row>
    <row r="17" spans="1:7" ht="21.95" customHeight="1" x14ac:dyDescent="0.2">
      <c r="A17" s="13">
        <v>44810</v>
      </c>
      <c r="B17" s="3"/>
      <c r="C17" s="9" t="str">
        <f t="shared" si="0"/>
        <v>غائب</v>
      </c>
      <c r="D17" s="10" t="str">
        <f t="shared" si="1"/>
        <v>0</v>
      </c>
      <c r="E17" s="4"/>
      <c r="F17" s="9" t="str">
        <f t="shared" si="2"/>
        <v>غائب</v>
      </c>
      <c r="G17" s="10" t="str">
        <f t="shared" si="3"/>
        <v>0</v>
      </c>
    </row>
    <row r="18" spans="1:7" ht="21.95" customHeight="1" x14ac:dyDescent="0.2">
      <c r="A18" s="13">
        <v>44811</v>
      </c>
      <c r="B18" s="3"/>
      <c r="C18" s="9" t="str">
        <f t="shared" si="0"/>
        <v>غائب</v>
      </c>
      <c r="D18" s="10" t="str">
        <f t="shared" si="1"/>
        <v>0</v>
      </c>
      <c r="E18" s="4"/>
      <c r="F18" s="9" t="str">
        <f t="shared" si="2"/>
        <v>غائب</v>
      </c>
      <c r="G18" s="10" t="str">
        <f t="shared" si="3"/>
        <v>0</v>
      </c>
    </row>
    <row r="19" spans="1:7" ht="21.95" customHeight="1" x14ac:dyDescent="0.2">
      <c r="A19" s="13">
        <v>44812</v>
      </c>
      <c r="B19" s="3"/>
      <c r="C19" s="9" t="str">
        <f t="shared" si="0"/>
        <v>غائب</v>
      </c>
      <c r="D19" s="10" t="str">
        <f t="shared" si="1"/>
        <v>0</v>
      </c>
      <c r="E19" s="4"/>
      <c r="F19" s="9" t="str">
        <f t="shared" si="2"/>
        <v>غائب</v>
      </c>
      <c r="G19" s="10" t="str">
        <f t="shared" si="3"/>
        <v>0</v>
      </c>
    </row>
    <row r="20" spans="1:7" ht="21.95" customHeight="1" x14ac:dyDescent="0.2">
      <c r="A20" s="13">
        <v>44813</v>
      </c>
      <c r="B20" s="3"/>
      <c r="C20" s="9" t="str">
        <f t="shared" si="0"/>
        <v>غائب</v>
      </c>
      <c r="D20" s="10" t="str">
        <f t="shared" si="1"/>
        <v>0</v>
      </c>
      <c r="E20" s="4"/>
      <c r="F20" s="9" t="str">
        <f t="shared" si="2"/>
        <v>غائب</v>
      </c>
      <c r="G20" s="10" t="str">
        <f t="shared" si="3"/>
        <v>0</v>
      </c>
    </row>
    <row r="21" spans="1:7" ht="21.95" customHeight="1" x14ac:dyDescent="0.2">
      <c r="A21" s="13">
        <v>44814</v>
      </c>
      <c r="B21" s="3"/>
      <c r="C21" s="9" t="str">
        <f t="shared" si="0"/>
        <v>غائب</v>
      </c>
      <c r="D21" s="10" t="str">
        <f t="shared" si="1"/>
        <v>0</v>
      </c>
      <c r="E21" s="4"/>
      <c r="F21" s="9" t="str">
        <f t="shared" si="2"/>
        <v>غائب</v>
      </c>
      <c r="G21" s="10" t="str">
        <f t="shared" si="3"/>
        <v>0</v>
      </c>
    </row>
    <row r="22" spans="1:7" ht="21.95" customHeight="1" x14ac:dyDescent="0.2">
      <c r="A22" s="13">
        <v>44815</v>
      </c>
      <c r="B22" s="3"/>
      <c r="C22" s="9" t="str">
        <f t="shared" si="0"/>
        <v>غائب</v>
      </c>
      <c r="D22" s="10" t="str">
        <f t="shared" ref="D22:D30" si="4">IF(C22="غائب","0",IF(C22="تم الحضور قبل الموعد المحدد","0",IF(C22&gt;$D$9,B22-$D$9,"")))</f>
        <v>0</v>
      </c>
      <c r="E22" s="4"/>
      <c r="F22" s="9" t="str">
        <f t="shared" si="2"/>
        <v>غائب</v>
      </c>
      <c r="G22" s="10" t="str">
        <f t="shared" si="3"/>
        <v>0</v>
      </c>
    </row>
    <row r="23" spans="1:7" ht="21.95" customHeight="1" x14ac:dyDescent="0.2">
      <c r="A23" s="13">
        <v>44816</v>
      </c>
      <c r="B23" s="3"/>
      <c r="C23" s="9" t="str">
        <f t="shared" si="0"/>
        <v>غائب</v>
      </c>
      <c r="D23" s="10" t="str">
        <f t="shared" si="4"/>
        <v>0</v>
      </c>
      <c r="E23" s="4"/>
      <c r="F23" s="9" t="str">
        <f t="shared" si="2"/>
        <v>غائب</v>
      </c>
      <c r="G23" s="10" t="str">
        <f t="shared" si="3"/>
        <v>0</v>
      </c>
    </row>
    <row r="24" spans="1:7" ht="21.95" customHeight="1" x14ac:dyDescent="0.2">
      <c r="A24" s="13">
        <v>44817</v>
      </c>
      <c r="B24" s="3"/>
      <c r="C24" s="9" t="str">
        <f t="shared" si="0"/>
        <v>غائب</v>
      </c>
      <c r="D24" s="10" t="str">
        <f t="shared" si="4"/>
        <v>0</v>
      </c>
      <c r="E24" s="4"/>
      <c r="F24" s="9" t="str">
        <f t="shared" si="2"/>
        <v>غائب</v>
      </c>
      <c r="G24" s="10" t="str">
        <f t="shared" si="3"/>
        <v>0</v>
      </c>
    </row>
    <row r="25" spans="1:7" ht="21.95" customHeight="1" x14ac:dyDescent="0.2">
      <c r="A25" s="13">
        <v>44818</v>
      </c>
      <c r="B25" s="3"/>
      <c r="C25" s="9" t="str">
        <f t="shared" si="0"/>
        <v>غائب</v>
      </c>
      <c r="D25" s="10" t="str">
        <f t="shared" si="4"/>
        <v>0</v>
      </c>
      <c r="E25" s="4"/>
      <c r="F25" s="9" t="str">
        <f t="shared" si="2"/>
        <v>غائب</v>
      </c>
      <c r="G25" s="10" t="str">
        <f t="shared" si="3"/>
        <v>0</v>
      </c>
    </row>
    <row r="26" spans="1:7" ht="21.95" customHeight="1" x14ac:dyDescent="0.2">
      <c r="A26" s="13">
        <v>44819</v>
      </c>
      <c r="B26" s="3"/>
      <c r="C26" s="9" t="str">
        <f t="shared" si="0"/>
        <v>غائب</v>
      </c>
      <c r="D26" s="10" t="str">
        <f t="shared" si="4"/>
        <v>0</v>
      </c>
      <c r="E26" s="4"/>
      <c r="F26" s="9" t="str">
        <f t="shared" si="2"/>
        <v>غائب</v>
      </c>
      <c r="G26" s="10" t="str">
        <f t="shared" si="3"/>
        <v>0</v>
      </c>
    </row>
    <row r="27" spans="1:7" ht="21.95" customHeight="1" x14ac:dyDescent="0.2">
      <c r="A27" s="13">
        <v>44820</v>
      </c>
      <c r="B27" s="3"/>
      <c r="C27" s="9" t="str">
        <f t="shared" si="0"/>
        <v>غائب</v>
      </c>
      <c r="D27" s="10" t="str">
        <f t="shared" si="4"/>
        <v>0</v>
      </c>
      <c r="E27" s="4"/>
      <c r="F27" s="9" t="str">
        <f t="shared" si="2"/>
        <v>غائب</v>
      </c>
      <c r="G27" s="10" t="str">
        <f t="shared" si="3"/>
        <v>0</v>
      </c>
    </row>
    <row r="28" spans="1:7" ht="21.95" customHeight="1" x14ac:dyDescent="0.2">
      <c r="A28" s="13">
        <v>44821</v>
      </c>
      <c r="B28" s="3"/>
      <c r="C28" s="9" t="str">
        <f t="shared" si="0"/>
        <v>غائب</v>
      </c>
      <c r="D28" s="10" t="str">
        <f t="shared" si="4"/>
        <v>0</v>
      </c>
      <c r="E28" s="4"/>
      <c r="F28" s="9" t="str">
        <f t="shared" si="2"/>
        <v>غائب</v>
      </c>
      <c r="G28" s="10" t="str">
        <f t="shared" si="3"/>
        <v>0</v>
      </c>
    </row>
    <row r="29" spans="1:7" ht="21.95" customHeight="1" x14ac:dyDescent="0.2">
      <c r="A29" s="13">
        <v>44822</v>
      </c>
      <c r="B29" s="3"/>
      <c r="C29" s="9" t="str">
        <f t="shared" si="0"/>
        <v>غائب</v>
      </c>
      <c r="D29" s="10" t="str">
        <f t="shared" si="4"/>
        <v>0</v>
      </c>
      <c r="E29" s="4"/>
      <c r="F29" s="9" t="str">
        <f t="shared" si="2"/>
        <v>غائب</v>
      </c>
      <c r="G29" s="10" t="str">
        <f t="shared" si="3"/>
        <v>0</v>
      </c>
    </row>
    <row r="30" spans="1:7" ht="21.95" customHeight="1" x14ac:dyDescent="0.2">
      <c r="A30" s="13">
        <v>44823</v>
      </c>
      <c r="B30" s="3"/>
      <c r="C30" s="9" t="str">
        <f t="shared" si="0"/>
        <v>غائب</v>
      </c>
      <c r="D30" s="10" t="str">
        <f t="shared" si="4"/>
        <v>0</v>
      </c>
      <c r="E30" s="4"/>
      <c r="F30" s="9" t="str">
        <f t="shared" si="2"/>
        <v>غائب</v>
      </c>
      <c r="G30" s="10" t="str">
        <f t="shared" si="3"/>
        <v>0</v>
      </c>
    </row>
    <row r="31" spans="1:7" ht="21.95" customHeight="1" x14ac:dyDescent="0.2">
      <c r="A31" s="13">
        <v>44824</v>
      </c>
      <c r="B31" s="3"/>
      <c r="C31" s="9" t="str">
        <f t="shared" si="0"/>
        <v>غائب</v>
      </c>
      <c r="D31" s="10" t="str">
        <f t="shared" ref="D31:D44" si="5">IF(C31="غائب","0",IF(C31="تم الحضور قبل الموعد المحدد","تم الحضور قبل الموعد المحدد",IF(C31&gt;$D$9,B29-$D$9,"")))</f>
        <v>0</v>
      </c>
      <c r="E31" s="4"/>
      <c r="F31" s="9" t="str">
        <f t="shared" si="2"/>
        <v>غائب</v>
      </c>
      <c r="G31" s="10" t="str">
        <f t="shared" si="3"/>
        <v>0</v>
      </c>
    </row>
    <row r="32" spans="1:7" ht="21.95" customHeight="1" x14ac:dyDescent="0.2">
      <c r="A32" s="13">
        <v>44825</v>
      </c>
      <c r="B32" s="3"/>
      <c r="C32" s="9" t="str">
        <f t="shared" si="0"/>
        <v>غائب</v>
      </c>
      <c r="D32" s="10" t="str">
        <f t="shared" si="5"/>
        <v>0</v>
      </c>
      <c r="E32" s="4"/>
      <c r="F32" s="9" t="str">
        <f t="shared" si="2"/>
        <v>غائب</v>
      </c>
      <c r="G32" s="10" t="str">
        <f t="shared" si="3"/>
        <v>0</v>
      </c>
    </row>
    <row r="33" spans="1:7" ht="21.95" customHeight="1" x14ac:dyDescent="0.2">
      <c r="A33" s="13">
        <v>44826</v>
      </c>
      <c r="B33" s="3"/>
      <c r="C33" s="9" t="str">
        <f t="shared" si="0"/>
        <v>غائب</v>
      </c>
      <c r="D33" s="10" t="str">
        <f t="shared" si="5"/>
        <v>0</v>
      </c>
      <c r="E33" s="4"/>
      <c r="F33" s="9" t="str">
        <f t="shared" si="2"/>
        <v>غائب</v>
      </c>
      <c r="G33" s="10" t="str">
        <f t="shared" si="3"/>
        <v>0</v>
      </c>
    </row>
    <row r="34" spans="1:7" ht="21.95" customHeight="1" x14ac:dyDescent="0.2">
      <c r="A34" s="13">
        <v>44827</v>
      </c>
      <c r="B34" s="3"/>
      <c r="C34" s="9" t="str">
        <f t="shared" si="0"/>
        <v>غائب</v>
      </c>
      <c r="D34" s="10" t="str">
        <f t="shared" si="5"/>
        <v>0</v>
      </c>
      <c r="E34" s="4"/>
      <c r="F34" s="9" t="str">
        <f t="shared" si="2"/>
        <v>غائب</v>
      </c>
      <c r="G34" s="10" t="str">
        <f t="shared" si="3"/>
        <v>0</v>
      </c>
    </row>
    <row r="35" spans="1:7" ht="21.95" customHeight="1" x14ac:dyDescent="0.2">
      <c r="A35" s="13">
        <v>44828</v>
      </c>
      <c r="B35" s="3"/>
      <c r="C35" s="9" t="str">
        <f t="shared" si="0"/>
        <v>غائب</v>
      </c>
      <c r="D35" s="10" t="str">
        <f t="shared" si="5"/>
        <v>0</v>
      </c>
      <c r="E35" s="4"/>
      <c r="F35" s="9" t="str">
        <f t="shared" si="2"/>
        <v>غائب</v>
      </c>
      <c r="G35" s="10" t="str">
        <f t="shared" si="3"/>
        <v>0</v>
      </c>
    </row>
    <row r="36" spans="1:7" ht="21.95" customHeight="1" x14ac:dyDescent="0.2">
      <c r="A36" s="13">
        <v>44829</v>
      </c>
      <c r="B36" s="3"/>
      <c r="C36" s="9" t="str">
        <f t="shared" si="0"/>
        <v>غائب</v>
      </c>
      <c r="D36" s="10" t="str">
        <f t="shared" si="5"/>
        <v>0</v>
      </c>
      <c r="E36" s="4"/>
      <c r="F36" s="9" t="str">
        <f t="shared" si="2"/>
        <v>غائب</v>
      </c>
      <c r="G36" s="10" t="str">
        <f t="shared" si="3"/>
        <v>0</v>
      </c>
    </row>
    <row r="37" spans="1:7" ht="21.95" customHeight="1" x14ac:dyDescent="0.2">
      <c r="A37" s="13">
        <v>44830</v>
      </c>
      <c r="B37" s="3"/>
      <c r="C37" s="9" t="str">
        <f t="shared" si="0"/>
        <v>غائب</v>
      </c>
      <c r="D37" s="10" t="str">
        <f t="shared" si="5"/>
        <v>0</v>
      </c>
      <c r="E37" s="4"/>
      <c r="F37" s="9" t="str">
        <f t="shared" si="2"/>
        <v>غائب</v>
      </c>
      <c r="G37" s="10" t="str">
        <f t="shared" si="3"/>
        <v>0</v>
      </c>
    </row>
    <row r="38" spans="1:7" ht="21.95" customHeight="1" x14ac:dyDescent="0.2">
      <c r="A38" s="13">
        <v>44831</v>
      </c>
      <c r="B38" s="3"/>
      <c r="C38" s="9" t="str">
        <f t="shared" si="0"/>
        <v>غائب</v>
      </c>
      <c r="D38" s="10" t="str">
        <f t="shared" si="5"/>
        <v>0</v>
      </c>
      <c r="E38" s="4"/>
      <c r="F38" s="9" t="str">
        <f t="shared" si="2"/>
        <v>غائب</v>
      </c>
      <c r="G38" s="10" t="str">
        <f t="shared" si="3"/>
        <v>0</v>
      </c>
    </row>
    <row r="39" spans="1:7" ht="21.95" customHeight="1" x14ac:dyDescent="0.2">
      <c r="A39" s="13">
        <v>44832</v>
      </c>
      <c r="B39" s="3"/>
      <c r="C39" s="9" t="str">
        <f t="shared" si="0"/>
        <v>غائب</v>
      </c>
      <c r="D39" s="10" t="str">
        <f t="shared" si="5"/>
        <v>0</v>
      </c>
      <c r="E39" s="4"/>
      <c r="F39" s="9" t="str">
        <f t="shared" si="2"/>
        <v>غائب</v>
      </c>
      <c r="G39" s="10" t="str">
        <f t="shared" si="3"/>
        <v>0</v>
      </c>
    </row>
    <row r="40" spans="1:7" ht="21.95" customHeight="1" x14ac:dyDescent="0.2">
      <c r="A40" s="13">
        <v>44833</v>
      </c>
      <c r="B40" s="3"/>
      <c r="C40" s="9" t="str">
        <f t="shared" si="0"/>
        <v>غائب</v>
      </c>
      <c r="D40" s="10" t="str">
        <f t="shared" si="5"/>
        <v>0</v>
      </c>
      <c r="E40" s="4"/>
      <c r="F40" s="9" t="str">
        <f t="shared" si="2"/>
        <v>غائب</v>
      </c>
      <c r="G40" s="10" t="str">
        <f t="shared" si="3"/>
        <v>0</v>
      </c>
    </row>
    <row r="41" spans="1:7" ht="21.95" customHeight="1" x14ac:dyDescent="0.2">
      <c r="A41" s="13">
        <v>44834</v>
      </c>
      <c r="B41" s="3"/>
      <c r="C41" s="9" t="str">
        <f t="shared" si="0"/>
        <v>غائب</v>
      </c>
      <c r="D41" s="10" t="str">
        <f t="shared" si="5"/>
        <v>0</v>
      </c>
      <c r="E41" s="4"/>
      <c r="F41" s="9" t="str">
        <f t="shared" si="2"/>
        <v>غائب</v>
      </c>
      <c r="G41" s="10" t="str">
        <f t="shared" si="3"/>
        <v>0</v>
      </c>
    </row>
    <row r="42" spans="1:7" ht="21.95" customHeight="1" x14ac:dyDescent="0.2">
      <c r="A42" s="13"/>
      <c r="B42" s="3"/>
      <c r="C42" s="9" t="str">
        <f t="shared" si="0"/>
        <v>غائب</v>
      </c>
      <c r="D42" s="10" t="str">
        <f t="shared" si="5"/>
        <v>0</v>
      </c>
      <c r="E42" s="4"/>
      <c r="F42" s="9" t="str">
        <f t="shared" si="2"/>
        <v>غائب</v>
      </c>
      <c r="G42" s="10" t="str">
        <f t="shared" si="3"/>
        <v>0</v>
      </c>
    </row>
    <row r="43" spans="1:7" ht="21.95" customHeight="1" x14ac:dyDescent="0.2">
      <c r="A43" s="13"/>
      <c r="B43" s="3"/>
      <c r="C43" s="9" t="str">
        <f t="shared" si="0"/>
        <v>غائب</v>
      </c>
      <c r="D43" s="10" t="str">
        <f t="shared" si="5"/>
        <v>0</v>
      </c>
      <c r="E43" s="4"/>
      <c r="F43" s="9" t="str">
        <f t="shared" si="2"/>
        <v>غائب</v>
      </c>
      <c r="G43" s="10" t="str">
        <f t="shared" si="3"/>
        <v>0</v>
      </c>
    </row>
    <row r="44" spans="1:7" ht="21.95" customHeight="1" x14ac:dyDescent="0.2">
      <c r="A44" s="13"/>
      <c r="B44" s="3"/>
      <c r="C44" s="9" t="str">
        <f t="shared" si="0"/>
        <v>غائب</v>
      </c>
      <c r="D44" s="10" t="str">
        <f t="shared" si="5"/>
        <v>0</v>
      </c>
      <c r="E44" s="4"/>
      <c r="F44" s="9" t="str">
        <f t="shared" si="2"/>
        <v>غائب</v>
      </c>
      <c r="G44" s="10" t="str">
        <f t="shared" si="3"/>
        <v>0</v>
      </c>
    </row>
    <row r="45" spans="1:7" ht="21.95" customHeight="1" x14ac:dyDescent="0.2">
      <c r="A45" s="2"/>
      <c r="B45" s="3"/>
      <c r="C45" s="4"/>
      <c r="D45" s="4"/>
      <c r="E45" s="4"/>
      <c r="F45" s="4"/>
      <c r="G45" s="4"/>
    </row>
    <row r="46" spans="1:7" ht="21.95" customHeight="1" x14ac:dyDescent="0.2">
      <c r="A46" s="2"/>
      <c r="B46" s="3"/>
      <c r="C46" s="4"/>
      <c r="D46" s="4"/>
      <c r="E46" s="4"/>
      <c r="F46" s="4"/>
      <c r="G46" s="4"/>
    </row>
    <row r="47" spans="1:7" ht="21.95" customHeight="1" x14ac:dyDescent="0.2">
      <c r="A47" s="2"/>
      <c r="B47" s="3"/>
      <c r="C47" s="4"/>
      <c r="D47" s="4"/>
      <c r="E47" s="4"/>
      <c r="F47" s="4"/>
      <c r="G47" s="4"/>
    </row>
    <row r="48" spans="1:7" ht="21.95" customHeight="1" x14ac:dyDescent="0.2">
      <c r="A48" s="2"/>
      <c r="B48" s="3"/>
      <c r="C48" s="4"/>
      <c r="D48" s="4"/>
      <c r="E48" s="4"/>
      <c r="F48" s="4"/>
      <c r="G48" s="4"/>
    </row>
    <row r="49" spans="1:7" ht="21.95" customHeight="1" x14ac:dyDescent="0.2">
      <c r="A49" s="2"/>
      <c r="B49" s="3"/>
      <c r="C49" s="4"/>
      <c r="D49" s="4"/>
      <c r="E49" s="4"/>
      <c r="F49" s="4"/>
      <c r="G49" s="4"/>
    </row>
    <row r="50" spans="1:7" ht="21.95" customHeight="1" x14ac:dyDescent="0.2">
      <c r="A50" s="2"/>
      <c r="B50" s="3"/>
      <c r="C50" s="4"/>
      <c r="D50" s="4"/>
      <c r="E50" s="4"/>
      <c r="F50" s="4"/>
      <c r="G50" s="4"/>
    </row>
    <row r="51" spans="1:7" ht="21.95" customHeight="1" x14ac:dyDescent="0.2">
      <c r="A51" s="2"/>
      <c r="B51" s="3"/>
      <c r="C51" s="4"/>
      <c r="D51" s="4"/>
      <c r="E51" s="4"/>
      <c r="F51" s="4"/>
      <c r="G51" s="4"/>
    </row>
    <row r="52" spans="1:7" ht="21.95" customHeight="1" x14ac:dyDescent="0.2">
      <c r="A52" s="2"/>
      <c r="B52" s="3"/>
      <c r="C52" s="4"/>
      <c r="D52" s="4"/>
      <c r="E52" s="4"/>
      <c r="F52" s="4"/>
      <c r="G52" s="4"/>
    </row>
    <row r="53" spans="1:7" ht="21.95" customHeight="1" x14ac:dyDescent="0.2">
      <c r="A53" s="2"/>
      <c r="B53" s="3"/>
      <c r="C53" s="4"/>
      <c r="D53" s="4"/>
      <c r="E53" s="4"/>
      <c r="F53" s="4"/>
      <c r="G53" s="4"/>
    </row>
    <row r="54" spans="1:7" ht="21.95" customHeight="1" x14ac:dyDescent="0.2">
      <c r="A54" s="2"/>
      <c r="B54" s="3"/>
      <c r="C54" s="4"/>
      <c r="D54" s="4"/>
      <c r="E54" s="4"/>
      <c r="F54" s="4"/>
      <c r="G54" s="4"/>
    </row>
    <row r="55" spans="1:7" ht="21.95" customHeight="1" x14ac:dyDescent="0.2">
      <c r="A55" s="2"/>
      <c r="B55" s="3"/>
      <c r="C55" s="4"/>
      <c r="D55" s="4"/>
      <c r="E55" s="4"/>
      <c r="F55" s="4"/>
      <c r="G55" s="4"/>
    </row>
    <row r="56" spans="1:7" ht="21.95" customHeight="1" x14ac:dyDescent="0.2">
      <c r="A56" s="2"/>
      <c r="B56" s="3"/>
      <c r="C56" s="4"/>
      <c r="D56" s="4"/>
      <c r="E56" s="4"/>
      <c r="F56" s="4"/>
      <c r="G56" s="4"/>
    </row>
    <row r="57" spans="1:7" ht="21.95" customHeight="1" x14ac:dyDescent="0.2">
      <c r="A57" s="2"/>
      <c r="B57" s="3"/>
      <c r="C57" s="4"/>
      <c r="D57" s="4"/>
      <c r="E57" s="4"/>
      <c r="F57" s="4"/>
      <c r="G57" s="4"/>
    </row>
    <row r="58" spans="1:7" ht="21.95" customHeight="1" x14ac:dyDescent="0.2">
      <c r="A58" s="2"/>
      <c r="B58" s="3"/>
      <c r="C58" s="4"/>
      <c r="D58" s="4"/>
      <c r="E58" s="4"/>
      <c r="F58" s="4"/>
      <c r="G58" s="4"/>
    </row>
    <row r="59" spans="1:7" ht="21.95" customHeight="1" x14ac:dyDescent="0.2">
      <c r="A59" s="2"/>
      <c r="B59" s="3"/>
      <c r="C59" s="4"/>
      <c r="D59" s="4"/>
      <c r="E59" s="4"/>
      <c r="F59" s="4"/>
      <c r="G59" s="4"/>
    </row>
    <row r="60" spans="1:7" ht="21.95" customHeight="1" x14ac:dyDescent="0.2">
      <c r="A60" s="2"/>
      <c r="B60" s="3"/>
      <c r="C60" s="4"/>
      <c r="D60" s="4"/>
      <c r="E60" s="4"/>
      <c r="F60" s="4"/>
      <c r="G60" s="4"/>
    </row>
    <row r="61" spans="1:7" ht="21.95" customHeight="1" x14ac:dyDescent="0.2">
      <c r="A61" s="2"/>
      <c r="B61" s="3"/>
      <c r="C61" s="4"/>
      <c r="D61" s="4"/>
      <c r="E61" s="4"/>
      <c r="F61" s="4"/>
      <c r="G61" s="4"/>
    </row>
    <row r="62" spans="1:7" ht="21.95" customHeight="1" x14ac:dyDescent="0.2">
      <c r="A62" s="2"/>
      <c r="B62" s="3"/>
      <c r="C62" s="4"/>
      <c r="D62" s="4"/>
      <c r="E62" s="4"/>
      <c r="F62" s="4"/>
      <c r="G62" s="4"/>
    </row>
    <row r="63" spans="1:7" ht="21.95" customHeight="1" x14ac:dyDescent="0.2">
      <c r="A63" s="2"/>
      <c r="B63" s="3"/>
      <c r="C63" s="4"/>
      <c r="D63" s="4"/>
      <c r="E63" s="4"/>
      <c r="F63" s="4"/>
      <c r="G63" s="4"/>
    </row>
    <row r="64" spans="1:7" ht="21.95" customHeight="1" x14ac:dyDescent="0.2">
      <c r="A64" s="2"/>
      <c r="B64" s="3"/>
      <c r="C64" s="4"/>
      <c r="D64" s="4"/>
      <c r="E64" s="4"/>
      <c r="F64" s="4"/>
      <c r="G64" s="4"/>
    </row>
    <row r="65" spans="1:7" ht="21.95" customHeight="1" x14ac:dyDescent="0.2">
      <c r="A65" s="2"/>
      <c r="B65" s="3"/>
      <c r="C65" s="4"/>
      <c r="D65" s="4"/>
      <c r="E65" s="4"/>
      <c r="F65" s="4"/>
      <c r="G65" s="4"/>
    </row>
    <row r="66" spans="1:7" ht="21.95" customHeight="1" x14ac:dyDescent="0.2">
      <c r="A66" s="2"/>
      <c r="B66" s="3"/>
      <c r="C66" s="4"/>
      <c r="D66" s="4"/>
      <c r="E66" s="4"/>
      <c r="F66" s="4"/>
      <c r="G66" s="4"/>
    </row>
    <row r="67" spans="1:7" ht="21.95" customHeight="1" x14ac:dyDescent="0.2">
      <c r="A67" s="2"/>
      <c r="B67" s="3"/>
      <c r="C67" s="4"/>
      <c r="D67" s="4"/>
      <c r="E67" s="4"/>
      <c r="F67" s="4"/>
      <c r="G67" s="4"/>
    </row>
    <row r="68" spans="1:7" ht="21.95" customHeight="1" x14ac:dyDescent="0.2">
      <c r="A68" s="2"/>
      <c r="B68" s="3"/>
      <c r="C68" s="4"/>
      <c r="D68" s="4"/>
      <c r="E68" s="4"/>
      <c r="F68" s="4"/>
      <c r="G68" s="4"/>
    </row>
    <row r="69" spans="1:7" ht="21.95" customHeight="1" x14ac:dyDescent="0.2">
      <c r="A69" s="2"/>
      <c r="B69" s="3"/>
      <c r="C69" s="4"/>
      <c r="D69" s="4"/>
      <c r="E69" s="4"/>
      <c r="F69" s="4"/>
      <c r="G69" s="4"/>
    </row>
    <row r="70" spans="1:7" ht="21.95" customHeight="1" x14ac:dyDescent="0.2">
      <c r="A70" s="2"/>
      <c r="B70" s="3"/>
      <c r="C70" s="4"/>
      <c r="D70" s="4"/>
      <c r="E70" s="4"/>
      <c r="F70" s="4"/>
      <c r="G70" s="4"/>
    </row>
    <row r="71" spans="1:7" ht="21.95" customHeight="1" x14ac:dyDescent="0.2">
      <c r="A71" s="2"/>
      <c r="B71" s="3"/>
      <c r="C71" s="4"/>
      <c r="D71" s="4"/>
      <c r="E71" s="4"/>
      <c r="F71" s="4"/>
      <c r="G71" s="4"/>
    </row>
    <row r="72" spans="1:7" ht="21.95" customHeight="1" x14ac:dyDescent="0.2">
      <c r="A72" s="2"/>
      <c r="B72" s="3"/>
      <c r="C72" s="4"/>
      <c r="D72" s="4"/>
      <c r="E72" s="4"/>
      <c r="F72" s="4"/>
      <c r="G72" s="4"/>
    </row>
    <row r="73" spans="1:7" ht="21.95" customHeight="1" x14ac:dyDescent="0.2">
      <c r="A73" s="2"/>
    </row>
    <row r="74" spans="1:7" ht="21.95" customHeight="1" x14ac:dyDescent="0.2">
      <c r="A74" s="2"/>
    </row>
    <row r="75" spans="1:7" ht="21.95" customHeight="1" x14ac:dyDescent="0.2">
      <c r="A75" s="2"/>
    </row>
    <row r="76" spans="1:7" ht="21.95" customHeight="1" x14ac:dyDescent="0.2">
      <c r="A76" s="2"/>
    </row>
    <row r="77" spans="1:7" ht="21.95" customHeight="1" x14ac:dyDescent="0.2">
      <c r="A77" s="2"/>
    </row>
    <row r="78" spans="1:7" ht="21.95" customHeight="1" x14ac:dyDescent="0.2">
      <c r="A78" s="2"/>
    </row>
    <row r="79" spans="1:7" ht="21.95" customHeight="1" x14ac:dyDescent="0.2">
      <c r="A79" s="2"/>
    </row>
    <row r="80" spans="1:7" ht="21.95" customHeight="1" x14ac:dyDescent="0.2">
      <c r="A80" s="2"/>
    </row>
    <row r="81" spans="1:1" ht="21.95" customHeight="1" x14ac:dyDescent="0.2">
      <c r="A81" s="2"/>
    </row>
    <row r="82" spans="1:1" ht="21.95" customHeight="1" x14ac:dyDescent="0.2">
      <c r="A82" s="2"/>
    </row>
    <row r="83" spans="1:1" ht="21.95" customHeight="1" x14ac:dyDescent="0.2">
      <c r="A83" s="2"/>
    </row>
    <row r="84" spans="1:1" ht="21.95" customHeight="1" x14ac:dyDescent="0.2">
      <c r="A84" s="2"/>
    </row>
    <row r="85" spans="1:1" ht="21.95" customHeight="1" x14ac:dyDescent="0.2">
      <c r="A85" s="2"/>
    </row>
    <row r="86" spans="1:1" ht="21.95" customHeight="1" x14ac:dyDescent="0.2">
      <c r="A86" s="2"/>
    </row>
  </sheetData>
  <mergeCells count="3">
    <mergeCell ref="B7:C7"/>
    <mergeCell ref="D7:E7"/>
    <mergeCell ref="B2:C5"/>
  </mergeCells>
  <hyperlinks>
    <hyperlink ref="B2:C5" r:id="rId1" display="جدول الحضور والإنصراف" xr:uid="{210529AF-869F-4D1A-95AF-EDFA1D3E02F5}"/>
  </hyperlinks>
  <pageMargins left="0.7" right="0.7" top="0.75" bottom="0.75" header="0.3" footer="0.3"/>
  <pageSetup paperSize="8" scale="75" orientation="portrait" r:id="rId2"/>
  <rowBreaks count="1" manualBreakCount="1">
    <brk id="5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الحضور والإنصراف</vt:lpstr>
      <vt:lpstr>'جدول الحضور والإنصراف'!Print_Area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 Ibrahiem</dc:creator>
  <cp:lastModifiedBy>Abdo Ibrahiem</cp:lastModifiedBy>
  <cp:lastPrinted>2022-05-31T00:55:18Z</cp:lastPrinted>
  <dcterms:created xsi:type="dcterms:W3CDTF">2015-06-05T18:17:20Z</dcterms:created>
  <dcterms:modified xsi:type="dcterms:W3CDTF">2022-05-31T01:49:59Z</dcterms:modified>
</cp:coreProperties>
</file>